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26" i="1"/>
  <c r="J25" i="1"/>
  <c r="J24" i="1"/>
  <c r="J18" i="1"/>
  <c r="C13" i="1"/>
  <c r="J29" i="1" s="1"/>
  <c r="C12" i="1"/>
  <c r="C11" i="1"/>
  <c r="J23" i="1" s="1"/>
  <c r="L8" i="1"/>
  <c r="J20" i="1" s="1"/>
  <c r="C8" i="1"/>
  <c r="U7" i="1"/>
  <c r="J28" i="1" s="1"/>
  <c r="L7" i="1"/>
  <c r="C7" i="1"/>
  <c r="J31" i="1" s="1"/>
  <c r="U6" i="1"/>
  <c r="J34" i="1" s="1"/>
  <c r="L6" i="1"/>
  <c r="J32" i="1" s="1"/>
  <c r="C6" i="1"/>
  <c r="U5" i="1"/>
  <c r="J22" i="1" s="1"/>
  <c r="L5" i="1"/>
  <c r="C5" i="1"/>
  <c r="J30" i="1" s="1"/>
  <c r="K2" i="1"/>
  <c r="T1" i="1"/>
  <c r="O1" i="1"/>
  <c r="J35" i="1" l="1"/>
  <c r="J19" i="1"/>
  <c r="J27" i="1"/>
  <c r="J21" i="1"/>
</calcChain>
</file>

<file path=xl/sharedStrings.xml><?xml version="1.0" encoding="utf-8"?>
<sst xmlns="http://schemas.openxmlformats.org/spreadsheetml/2006/main" count="116" uniqueCount="87">
  <si>
    <t>2024-2025</t>
  </si>
  <si>
    <t>ÖĞRETİM YILI</t>
  </si>
  <si>
    <t>FUTSAL</t>
  </si>
  <si>
    <t>FİKSTÜRÜ</t>
  </si>
  <si>
    <t>TAKIMLAR</t>
  </si>
  <si>
    <t>KURA SONUCU</t>
  </si>
  <si>
    <t>ANASAYFA</t>
  </si>
  <si>
    <t>1-</t>
  </si>
  <si>
    <t xml:space="preserve">BU HÜCRELERE KURA ÇEKİMİNE KATILACAK </t>
  </si>
  <si>
    <t>A1</t>
  </si>
  <si>
    <t>TOBB OO</t>
  </si>
  <si>
    <t>A2</t>
  </si>
  <si>
    <t>A3</t>
  </si>
  <si>
    <t>B1</t>
  </si>
  <si>
    <t>B2</t>
  </si>
  <si>
    <t>B3</t>
  </si>
  <si>
    <t>A GRUBU</t>
  </si>
  <si>
    <t>B GRUBU</t>
  </si>
  <si>
    <t>C GRUBU</t>
  </si>
  <si>
    <t>2-</t>
  </si>
  <si>
    <t>OLAN TAKIMLARI YAZINIZ, KURASINI ÇEKEN TAKIMI</t>
  </si>
  <si>
    <t>BORSA İSTANBUL YBO</t>
  </si>
  <si>
    <t>3-</t>
  </si>
  <si>
    <t>SAĞDAKİ KURA SONUCU ALANINA YAPIŞTIRINIZ</t>
  </si>
  <si>
    <t>CEMAL VE ZEKİYE VATAN OO</t>
  </si>
  <si>
    <t>4-</t>
  </si>
  <si>
    <t>A4</t>
  </si>
  <si>
    <t>ŞEHİT ER CEVDET ÇELENK OO</t>
  </si>
  <si>
    <t>5-</t>
  </si>
  <si>
    <t>TOKİ MEHMET AKİF ERSOY OO</t>
  </si>
  <si>
    <t>6-</t>
  </si>
  <si>
    <t>KÜÇÜK ALTUNBULAK OO</t>
  </si>
  <si>
    <t>C1</t>
  </si>
  <si>
    <t>C2</t>
  </si>
  <si>
    <t>C3</t>
  </si>
  <si>
    <t>D1</t>
  </si>
  <si>
    <t>D2</t>
  </si>
  <si>
    <t>D3</t>
  </si>
  <si>
    <t>7-</t>
  </si>
  <si>
    <t>KAZIM KARABEKİR YBO</t>
  </si>
  <si>
    <t>D GRUBU</t>
  </si>
  <si>
    <t>8-</t>
  </si>
  <si>
    <t>B4</t>
  </si>
  <si>
    <t>30 EYLÜL OO</t>
  </si>
  <si>
    <t>9-</t>
  </si>
  <si>
    <t>CUMHURBAŞKANI SÜLEYMAN DEMİREL</t>
  </si>
  <si>
    <t>10-</t>
  </si>
  <si>
    <t>ŞEHİT EASIM BEY OO</t>
  </si>
  <si>
    <t>11-</t>
  </si>
  <si>
    <t>GÖLE BEDİRHAN BEY AİHL</t>
  </si>
  <si>
    <t xml:space="preserve">            </t>
  </si>
  <si>
    <t>12-</t>
  </si>
  <si>
    <t>TAŞLI DERE OO</t>
  </si>
  <si>
    <t>SIRA</t>
  </si>
  <si>
    <t>TARİH</t>
  </si>
  <si>
    <t>SAAT</t>
  </si>
  <si>
    <t>FİKSTÜR</t>
  </si>
  <si>
    <t>13-</t>
  </si>
  <si>
    <t>TUNÇOLUK ŞEHİT GÜVEN YILMAZ</t>
  </si>
  <si>
    <t>14-</t>
  </si>
  <si>
    <t>KAYAALTI</t>
  </si>
  <si>
    <t>A1-A4</t>
  </si>
  <si>
    <t>A2-A3</t>
  </si>
  <si>
    <t>B1-B4</t>
  </si>
  <si>
    <t>B2-B3</t>
  </si>
  <si>
    <t>C1-C2</t>
  </si>
  <si>
    <t>D1-D2</t>
  </si>
  <si>
    <t>A1-A3</t>
  </si>
  <si>
    <t>A4-A2</t>
  </si>
  <si>
    <t>B1-B3</t>
  </si>
  <si>
    <t>B4-B2</t>
  </si>
  <si>
    <t>C3-C1</t>
  </si>
  <si>
    <t>D3-D1</t>
  </si>
  <si>
    <t>A1-A2</t>
  </si>
  <si>
    <t>A3-A4</t>
  </si>
  <si>
    <t>B1-B2</t>
  </si>
  <si>
    <t>B3-B4</t>
  </si>
  <si>
    <t>C2-C3</t>
  </si>
  <si>
    <t>D2-D3</t>
  </si>
  <si>
    <t>A1-B1</t>
  </si>
  <si>
    <t>A GRUBU 1.Sİ - B GRUBU 1.Sİ</t>
  </si>
  <si>
    <t>C1-D1</t>
  </si>
  <si>
    <t>C GRUBU 1.Sİ - D GRUBU 1.Sİ</t>
  </si>
  <si>
    <t>19-20 MAĞL</t>
  </si>
  <si>
    <t>19.MAÇ MAĞLUBU - 20. MAÇ MAĞLUBU (3.LÜK-4.LÜK)</t>
  </si>
  <si>
    <t>19-20 GAL</t>
  </si>
  <si>
    <t>19.MAÇ GALİBİ - 20.MAÇ GALİBİ (1.LİK-2.LİK)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</si>
</sst>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4" borderId="0" xfId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0" fillId="3" borderId="17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 shrinkToFit="1"/>
    </xf>
    <xf numFmtId="0" fontId="4" fillId="0" borderId="1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6" borderId="19" xfId="0" applyFont="1" applyFill="1" applyBorder="1" applyAlignment="1" applyProtection="1">
      <alignment horizontal="center" vertical="center" textRotation="90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5" fillId="6" borderId="20" xfId="0" applyFont="1" applyFill="1" applyBorder="1" applyAlignment="1" applyProtection="1">
      <alignment horizontal="center" vertical="center" textRotation="90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</xf>
    <xf numFmtId="0" fontId="0" fillId="0" borderId="11" xfId="0" applyBorder="1" applyAlignment="1" applyProtection="1">
      <alignment horizontal="center" vertical="center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6" fillId="0" borderId="12" xfId="0" applyFont="1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an.bulga/Desktop/2024-2025%20OKUL%20SPORLARI%20F&#304;KST&#220;RLER&#304;/FUTSAL%20YILDIZLAR%20%20ERKEK%20IL%20BIRINCILIGI-unprotec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3ÇE"/>
      <sheetName val="4"/>
      <sheetName val="4E"/>
      <sheetName val="4ÇE"/>
      <sheetName val="5"/>
      <sheetName val="5E"/>
      <sheetName val="5ÇE"/>
      <sheetName val="6-3"/>
      <sheetName val="6E"/>
      <sheetName val="6ÇE"/>
      <sheetName val="7"/>
      <sheetName val="7E"/>
      <sheetName val="7ÇE"/>
      <sheetName val="8-4"/>
      <sheetName val="8E"/>
      <sheetName val="8ÇE"/>
      <sheetName val="9-3"/>
      <sheetName val="9-4"/>
      <sheetName val="9E"/>
      <sheetName val="9ÇE"/>
      <sheetName val="10-3"/>
      <sheetName val="10-5"/>
      <sheetName val="10E"/>
      <sheetName val="10ÇE"/>
      <sheetName val="11-4"/>
      <sheetName val="11E"/>
      <sheetName val="11ÇE"/>
      <sheetName val="Sayfa1"/>
      <sheetName val="12-3"/>
      <sheetName val="12-4"/>
      <sheetName val="12E"/>
      <sheetName val="12ÇE"/>
      <sheetName val="13-3"/>
      <sheetName val="13-4"/>
      <sheetName val="13E"/>
      <sheetName val="13ÇE"/>
      <sheetName val="14-3"/>
      <sheetName val="14-4"/>
      <sheetName val="14E"/>
      <sheetName val="14ÇE"/>
      <sheetName val="15-3"/>
      <sheetName val="15-4 "/>
      <sheetName val="15-5"/>
      <sheetName val="15E"/>
      <sheetName val="15ÇE"/>
      <sheetName val="16-3"/>
      <sheetName val="16-4"/>
      <sheetName val="16-5"/>
      <sheetName val="16E"/>
      <sheetName val="16Ç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5E"/>
      <sheetName val="56-3"/>
      <sheetName val="56-4"/>
      <sheetName val="56E"/>
      <sheetName val="57-3"/>
      <sheetName val="57-4"/>
      <sheetName val="57E"/>
      <sheetName val="58-3"/>
      <sheetName val="58-4"/>
      <sheetName val="58E"/>
      <sheetName val="59-3"/>
      <sheetName val="59-4"/>
      <sheetName val="59E"/>
      <sheetName val="60-3"/>
      <sheetName val="60-4"/>
      <sheetName val="60E"/>
      <sheetName val="61-3"/>
      <sheetName val="61-4"/>
      <sheetName val="61E"/>
      <sheetName val="62-3"/>
      <sheetName val="62-4"/>
      <sheetName val="62E"/>
      <sheetName val="63-3"/>
      <sheetName val="63-4"/>
      <sheetName val="63E"/>
      <sheetName val="64-3"/>
      <sheetName val="64-4"/>
      <sheetName val="64E"/>
      <sheetName val="65-3"/>
      <sheetName val="65-4"/>
      <sheetName val="65E"/>
      <sheetName val="66-3"/>
      <sheetName val="66-4"/>
      <sheetName val="66E"/>
      <sheetName val="67-3"/>
      <sheetName val="67-4"/>
      <sheetName val="67E"/>
      <sheetName val="68-3"/>
      <sheetName val="68-4"/>
      <sheetName val="68E"/>
      <sheetName val="69-3"/>
      <sheetName val="69-4"/>
      <sheetName val="69E"/>
      <sheetName val="70-3"/>
      <sheetName val="70-4"/>
      <sheetName val="70E"/>
      <sheetName val="71-3"/>
      <sheetName val="71-4"/>
      <sheetName val="71E"/>
      <sheetName val="72-3"/>
      <sheetName val="72-4"/>
      <sheetName val="72E"/>
      <sheetName val="73-3"/>
      <sheetName val="73-4"/>
      <sheetName val="73E"/>
      <sheetName val="74-3"/>
      <sheetName val="74-4"/>
      <sheetName val="74E"/>
      <sheetName val="75-3"/>
      <sheetName val="75-4"/>
      <sheetName val="75E"/>
      <sheetName val="76-3"/>
      <sheetName val="76-4"/>
      <sheetName val="76E"/>
      <sheetName val="77-3"/>
      <sheetName val="77-4"/>
      <sheetName val="77E"/>
      <sheetName val="78-3"/>
      <sheetName val="78-4"/>
      <sheetName val="78E"/>
      <sheetName val="79-3"/>
      <sheetName val="79-4"/>
      <sheetName val="79E"/>
      <sheetName val="80-3"/>
      <sheetName val="80-4"/>
      <sheetName val="80E"/>
      <sheetName val="81-3"/>
      <sheetName val="81-4"/>
      <sheetName val="82-3"/>
      <sheetName val="82-4"/>
      <sheetName val="83-3"/>
      <sheetName val="83-4"/>
      <sheetName val="84-3"/>
      <sheetName val="84-4"/>
      <sheetName val="85-3"/>
      <sheetName val="85-4"/>
      <sheetName val="86-3"/>
      <sheetName val="86-4"/>
      <sheetName val="87-3"/>
      <sheetName val="87-4"/>
      <sheetName val="88-3"/>
      <sheetName val="88-4"/>
      <sheetName val="89-3"/>
      <sheetName val="89-4"/>
      <sheetName val="90-3"/>
      <sheetName val="90-4"/>
      <sheetName val="91-3"/>
      <sheetName val="91-4"/>
      <sheetName val="92-3"/>
      <sheetName val="92-4"/>
      <sheetName val="93-4"/>
      <sheetName val="94-4"/>
      <sheetName val="95-4"/>
      <sheetName val="96-4"/>
      <sheetName val="97-4"/>
      <sheetName val="98-4"/>
      <sheetName val="99-4"/>
    </sheetNames>
    <sheetDataSet>
      <sheetData sheetId="0"/>
      <sheetData sheetId="1">
        <row r="7">
          <cell r="Q7" t="str">
            <v>YILDIZLAR</v>
          </cell>
        </row>
        <row r="9">
          <cell r="Q9" t="str">
            <v>ERKEKLER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9"/>
  <sheetViews>
    <sheetView showGridLines="0" tabSelected="1" topLeftCell="A10" zoomScale="55" zoomScaleNormal="55" workbookViewId="0">
      <selection activeCell="AD24" sqref="AD24"/>
    </sheetView>
  </sheetViews>
  <sheetFormatPr defaultRowHeight="14.5" x14ac:dyDescent="0.35"/>
  <cols>
    <col min="1" max="1" width="0.1796875" customWidth="1"/>
    <col min="2" max="2" width="5.90625" customWidth="1"/>
    <col min="4" max="4" width="8.7265625" customWidth="1"/>
    <col min="5" max="5" width="8.7265625" hidden="1" customWidth="1"/>
    <col min="10" max="10" width="4.36328125" customWidth="1"/>
    <col min="13" max="13" width="8.7265625" customWidth="1"/>
    <col min="14" max="14" width="8.984375E-2" customWidth="1"/>
    <col min="15" max="15" width="7.36328125" customWidth="1"/>
    <col min="16" max="17" width="8.7265625" hidden="1" customWidth="1"/>
    <col min="18" max="18" width="8.7265625" customWidth="1"/>
    <col min="19" max="19" width="4.26953125" customWidth="1"/>
    <col min="30" max="30" width="24.26953125" customWidth="1"/>
    <col min="32" max="32" width="33.1796875" customWidth="1"/>
  </cols>
  <sheetData>
    <row r="1" spans="1:58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  <c r="N1" s="2"/>
      <c r="O1" s="2" t="str">
        <f>[1]ANASAYFA!Q7</f>
        <v>YILDIZLAR</v>
      </c>
      <c r="P1" s="2"/>
      <c r="Q1" s="2"/>
      <c r="R1" s="2"/>
      <c r="S1" s="2"/>
      <c r="T1" s="3" t="str">
        <f>[1]ANASAYFA!Q9</f>
        <v>ERKEKLER</v>
      </c>
      <c r="U1" s="3"/>
      <c r="V1" s="3"/>
      <c r="W1" s="3"/>
      <c r="X1" s="3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</row>
    <row r="2" spans="1:58" ht="15.5" x14ac:dyDescent="0.35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2" t="str">
        <f>[1]ANASAYFA!Q11</f>
        <v>İL BİRİNCİLİĞİ</v>
      </c>
      <c r="L2" s="2"/>
      <c r="M2" s="2"/>
      <c r="N2" s="2"/>
      <c r="O2" s="2"/>
      <c r="P2" s="2"/>
      <c r="Q2" s="2"/>
      <c r="R2" s="2"/>
      <c r="S2" s="7" t="s">
        <v>3</v>
      </c>
      <c r="T2" s="7"/>
      <c r="U2" s="7"/>
      <c r="V2" s="7"/>
      <c r="W2" s="7"/>
      <c r="X2" s="8"/>
      <c r="Y2" s="4"/>
      <c r="Z2" s="4"/>
      <c r="AA2" s="4"/>
      <c r="AB2" s="5"/>
      <c r="AC2" s="9" t="s">
        <v>4</v>
      </c>
      <c r="AD2" s="9"/>
      <c r="AE2" s="10" t="s">
        <v>5</v>
      </c>
      <c r="AF2" s="10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</row>
    <row r="3" spans="1:58" ht="16" thickBot="1" x14ac:dyDescent="0.4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2" t="s">
        <v>6</v>
      </c>
      <c r="X3" s="12"/>
      <c r="Y3" s="12"/>
      <c r="Z3" s="12"/>
      <c r="AA3" s="5"/>
      <c r="AB3" s="5"/>
      <c r="AC3" s="13" t="s">
        <v>7</v>
      </c>
      <c r="AD3" s="14" t="s">
        <v>8</v>
      </c>
      <c r="AE3" s="15" t="s">
        <v>9</v>
      </c>
      <c r="AF3" s="16" t="s">
        <v>10</v>
      </c>
      <c r="AG3" s="5"/>
      <c r="AH3" s="5"/>
      <c r="AI3" s="17" t="s">
        <v>9</v>
      </c>
      <c r="AJ3" s="17"/>
      <c r="AK3" s="17"/>
      <c r="AL3" s="17"/>
      <c r="AM3" s="17" t="s">
        <v>11</v>
      </c>
      <c r="AN3" s="17"/>
      <c r="AO3" s="17"/>
      <c r="AP3" s="17"/>
      <c r="AQ3" s="17" t="s">
        <v>12</v>
      </c>
      <c r="AR3" s="17"/>
      <c r="AS3" s="17"/>
      <c r="AT3" s="17"/>
      <c r="AU3" s="17" t="s">
        <v>13</v>
      </c>
      <c r="AV3" s="17"/>
      <c r="AW3" s="17"/>
      <c r="AX3" s="17"/>
      <c r="AY3" s="17" t="s">
        <v>14</v>
      </c>
      <c r="AZ3" s="17"/>
      <c r="BA3" s="17"/>
      <c r="BB3" s="17"/>
      <c r="BC3" s="17" t="s">
        <v>15</v>
      </c>
      <c r="BD3" s="17"/>
      <c r="BE3" s="17"/>
      <c r="BF3" s="17"/>
    </row>
    <row r="4" spans="1:58" ht="15" thickBot="1" x14ac:dyDescent="0.4">
      <c r="A4" s="11"/>
      <c r="B4" s="18" t="s">
        <v>16</v>
      </c>
      <c r="C4" s="19"/>
      <c r="D4" s="19"/>
      <c r="E4" s="19"/>
      <c r="F4" s="19"/>
      <c r="G4" s="19"/>
      <c r="H4" s="19"/>
      <c r="I4" s="20"/>
      <c r="J4" s="21"/>
      <c r="K4" s="18" t="s">
        <v>17</v>
      </c>
      <c r="L4" s="19"/>
      <c r="M4" s="19"/>
      <c r="N4" s="19"/>
      <c r="O4" s="19"/>
      <c r="P4" s="19"/>
      <c r="Q4" s="19"/>
      <c r="R4" s="20"/>
      <c r="S4" s="5"/>
      <c r="T4" s="18" t="s">
        <v>18</v>
      </c>
      <c r="U4" s="19"/>
      <c r="V4" s="19"/>
      <c r="W4" s="19"/>
      <c r="X4" s="19"/>
      <c r="Y4" s="19"/>
      <c r="Z4" s="19"/>
      <c r="AA4" s="20"/>
      <c r="AB4" s="5"/>
      <c r="AC4" s="13" t="s">
        <v>19</v>
      </c>
      <c r="AD4" s="14" t="s">
        <v>20</v>
      </c>
      <c r="AE4" s="15" t="s">
        <v>11</v>
      </c>
      <c r="AF4" s="16" t="s">
        <v>21</v>
      </c>
      <c r="AG4" s="5"/>
      <c r="AH4" s="5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</row>
    <row r="5" spans="1:58" x14ac:dyDescent="0.35">
      <c r="A5" s="11"/>
      <c r="B5" s="22" t="s">
        <v>7</v>
      </c>
      <c r="C5" s="23" t="str">
        <f>AF3</f>
        <v>TOBB OO</v>
      </c>
      <c r="D5" s="23"/>
      <c r="E5" s="23"/>
      <c r="F5" s="23"/>
      <c r="G5" s="23"/>
      <c r="H5" s="23"/>
      <c r="I5" s="24"/>
      <c r="J5" s="5"/>
      <c r="K5" s="22" t="s">
        <v>7</v>
      </c>
      <c r="L5" s="23" t="str">
        <f>AF7</f>
        <v>TOKİ MEHMET AKİF ERSOY OO</v>
      </c>
      <c r="M5" s="23"/>
      <c r="N5" s="23"/>
      <c r="O5" s="23"/>
      <c r="P5" s="23"/>
      <c r="Q5" s="23"/>
      <c r="R5" s="24"/>
      <c r="S5" s="5"/>
      <c r="T5" s="22" t="s">
        <v>7</v>
      </c>
      <c r="U5" s="23" t="str">
        <f>AF11</f>
        <v>CUMHURBAŞKANI SÜLEYMAN DEMİREL</v>
      </c>
      <c r="V5" s="23"/>
      <c r="W5" s="23"/>
      <c r="X5" s="23"/>
      <c r="Y5" s="23"/>
      <c r="Z5" s="23"/>
      <c r="AA5" s="24"/>
      <c r="AB5" s="5"/>
      <c r="AC5" s="13" t="s">
        <v>22</v>
      </c>
      <c r="AD5" s="14" t="s">
        <v>23</v>
      </c>
      <c r="AE5" s="15" t="s">
        <v>12</v>
      </c>
      <c r="AF5" s="16" t="s">
        <v>24</v>
      </c>
      <c r="AG5" s="5"/>
      <c r="AH5" s="5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1:58" x14ac:dyDescent="0.35">
      <c r="A6" s="11"/>
      <c r="B6" s="25" t="s">
        <v>19</v>
      </c>
      <c r="C6" s="26" t="str">
        <f>AF4</f>
        <v>BORSA İSTANBUL YBO</v>
      </c>
      <c r="D6" s="26"/>
      <c r="E6" s="26"/>
      <c r="F6" s="26"/>
      <c r="G6" s="26"/>
      <c r="H6" s="26"/>
      <c r="I6" s="27"/>
      <c r="J6" s="5"/>
      <c r="K6" s="25" t="s">
        <v>19</v>
      </c>
      <c r="L6" s="26" t="str">
        <f>AF8</f>
        <v>KÜÇÜK ALTUNBULAK OO</v>
      </c>
      <c r="M6" s="26"/>
      <c r="N6" s="26"/>
      <c r="O6" s="26"/>
      <c r="P6" s="26"/>
      <c r="Q6" s="26"/>
      <c r="R6" s="27"/>
      <c r="S6" s="5"/>
      <c r="T6" s="25" t="s">
        <v>19</v>
      </c>
      <c r="U6" s="26" t="str">
        <f>AF12</f>
        <v>ŞEHİT EASIM BEY OO</v>
      </c>
      <c r="V6" s="26"/>
      <c r="W6" s="26"/>
      <c r="X6" s="26"/>
      <c r="Y6" s="26"/>
      <c r="Z6" s="26"/>
      <c r="AA6" s="27"/>
      <c r="AB6" s="5"/>
      <c r="AC6" s="13" t="s">
        <v>25</v>
      </c>
      <c r="AD6" s="28"/>
      <c r="AE6" s="29" t="s">
        <v>26</v>
      </c>
      <c r="AF6" s="16" t="s">
        <v>27</v>
      </c>
      <c r="AG6" s="5"/>
      <c r="AH6" s="5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ht="15" thickBot="1" x14ac:dyDescent="0.4">
      <c r="A7" s="11"/>
      <c r="B7" s="25" t="s">
        <v>22</v>
      </c>
      <c r="C7" s="26" t="str">
        <f>AF5</f>
        <v>CEMAL VE ZEKİYE VATAN OO</v>
      </c>
      <c r="D7" s="26"/>
      <c r="E7" s="26"/>
      <c r="F7" s="26"/>
      <c r="G7" s="26"/>
      <c r="H7" s="26"/>
      <c r="I7" s="27"/>
      <c r="J7" s="5"/>
      <c r="K7" s="25" t="s">
        <v>22</v>
      </c>
      <c r="L7" s="26" t="str">
        <f>AF9</f>
        <v>KAZIM KARABEKİR YBO</v>
      </c>
      <c r="M7" s="26"/>
      <c r="N7" s="26"/>
      <c r="O7" s="26"/>
      <c r="P7" s="26"/>
      <c r="Q7" s="26"/>
      <c r="R7" s="27"/>
      <c r="S7" s="5"/>
      <c r="T7" s="30" t="s">
        <v>22</v>
      </c>
      <c r="U7" s="31" t="str">
        <f>AF13</f>
        <v>GÖLE BEDİRHAN BEY AİHL</v>
      </c>
      <c r="V7" s="31"/>
      <c r="W7" s="31"/>
      <c r="X7" s="31"/>
      <c r="Y7" s="31"/>
      <c r="Z7" s="31"/>
      <c r="AA7" s="32"/>
      <c r="AB7" s="5"/>
      <c r="AC7" s="13" t="s">
        <v>28</v>
      </c>
      <c r="AD7" s="28"/>
      <c r="AE7" s="15" t="s">
        <v>13</v>
      </c>
      <c r="AF7" s="16" t="s">
        <v>29</v>
      </c>
      <c r="AG7" s="5"/>
      <c r="AH7" s="5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ht="15" thickBot="1" x14ac:dyDescent="0.4">
      <c r="A8" s="11"/>
      <c r="B8" s="30" t="s">
        <v>25</v>
      </c>
      <c r="C8" s="31" t="str">
        <f>AF6</f>
        <v>ŞEHİT ER CEVDET ÇELENK OO</v>
      </c>
      <c r="D8" s="31"/>
      <c r="E8" s="31"/>
      <c r="F8" s="31"/>
      <c r="G8" s="31"/>
      <c r="H8" s="31"/>
      <c r="I8" s="32"/>
      <c r="J8" s="5"/>
      <c r="K8" s="30" t="s">
        <v>25</v>
      </c>
      <c r="L8" s="31" t="str">
        <f>AF10</f>
        <v>30 EYLÜL OO</v>
      </c>
      <c r="M8" s="31"/>
      <c r="N8" s="31"/>
      <c r="O8" s="31"/>
      <c r="P8" s="31"/>
      <c r="Q8" s="31"/>
      <c r="R8" s="32"/>
      <c r="S8" s="5"/>
      <c r="T8" s="33"/>
      <c r="U8" s="34"/>
      <c r="V8" s="34"/>
      <c r="W8" s="34"/>
      <c r="X8" s="34"/>
      <c r="Y8" s="34"/>
      <c r="Z8" s="34"/>
      <c r="AA8" s="34"/>
      <c r="AB8" s="5"/>
      <c r="AC8" s="13" t="s">
        <v>30</v>
      </c>
      <c r="AD8" s="28"/>
      <c r="AE8" s="15" t="s">
        <v>14</v>
      </c>
      <c r="AF8" s="16" t="s">
        <v>31</v>
      </c>
      <c r="AG8" s="5"/>
      <c r="AH8" s="5"/>
      <c r="AI8" s="17" t="s">
        <v>32</v>
      </c>
      <c r="AJ8" s="17"/>
      <c r="AK8" s="17"/>
      <c r="AL8" s="17"/>
      <c r="AM8" s="35" t="s">
        <v>33</v>
      </c>
      <c r="AN8" s="36"/>
      <c r="AO8" s="36"/>
      <c r="AP8" s="36"/>
      <c r="AQ8" s="35" t="s">
        <v>34</v>
      </c>
      <c r="AR8" s="36"/>
      <c r="AS8" s="36"/>
      <c r="AT8" s="36"/>
      <c r="AU8" s="35" t="s">
        <v>35</v>
      </c>
      <c r="AV8" s="36"/>
      <c r="AW8" s="36"/>
      <c r="AX8" s="36"/>
      <c r="AY8" s="17" t="s">
        <v>36</v>
      </c>
      <c r="AZ8" s="17"/>
      <c r="BA8" s="17"/>
      <c r="BB8" s="17"/>
      <c r="BC8" s="17" t="s">
        <v>37</v>
      </c>
      <c r="BD8" s="17"/>
      <c r="BE8" s="17"/>
      <c r="BF8" s="17"/>
    </row>
    <row r="9" spans="1:58" ht="15" thickBot="1" x14ac:dyDescent="0.4">
      <c r="A9" s="11"/>
      <c r="B9" s="33"/>
      <c r="C9" s="34"/>
      <c r="D9" s="34"/>
      <c r="E9" s="34"/>
      <c r="F9" s="34"/>
      <c r="G9" s="34"/>
      <c r="H9" s="34"/>
      <c r="I9" s="34"/>
      <c r="J9" s="5"/>
      <c r="K9" s="33"/>
      <c r="L9" s="34"/>
      <c r="M9" s="34"/>
      <c r="N9" s="34"/>
      <c r="O9" s="34"/>
      <c r="P9" s="34"/>
      <c r="Q9" s="34"/>
      <c r="R9" s="34"/>
      <c r="S9" s="5"/>
      <c r="T9" s="33"/>
      <c r="U9" s="34"/>
      <c r="V9" s="34"/>
      <c r="W9" s="34"/>
      <c r="X9" s="34"/>
      <c r="Y9" s="34"/>
      <c r="Z9" s="34"/>
      <c r="AA9" s="34"/>
      <c r="AB9" s="5"/>
      <c r="AC9" s="13" t="s">
        <v>38</v>
      </c>
      <c r="AD9" s="28"/>
      <c r="AE9" s="15" t="s">
        <v>15</v>
      </c>
      <c r="AF9" s="16" t="s">
        <v>39</v>
      </c>
      <c r="AG9" s="5"/>
      <c r="AH9" s="5"/>
      <c r="AI9" s="17"/>
      <c r="AJ9" s="17"/>
      <c r="AK9" s="17"/>
      <c r="AL9" s="17"/>
      <c r="AM9" s="37"/>
      <c r="AN9" s="38"/>
      <c r="AO9" s="38"/>
      <c r="AP9" s="38"/>
      <c r="AQ9" s="37"/>
      <c r="AR9" s="38"/>
      <c r="AS9" s="38"/>
      <c r="AT9" s="38"/>
      <c r="AU9" s="37"/>
      <c r="AV9" s="38"/>
      <c r="AW9" s="38"/>
      <c r="AX9" s="38"/>
      <c r="AY9" s="17"/>
      <c r="AZ9" s="17"/>
      <c r="BA9" s="17"/>
      <c r="BB9" s="17"/>
      <c r="BC9" s="17"/>
      <c r="BD9" s="17"/>
      <c r="BE9" s="17"/>
      <c r="BF9" s="17"/>
    </row>
    <row r="10" spans="1:58" ht="15" thickBot="1" x14ac:dyDescent="0.4">
      <c r="A10" s="11"/>
      <c r="B10" s="18" t="s">
        <v>40</v>
      </c>
      <c r="C10" s="19"/>
      <c r="D10" s="19"/>
      <c r="E10" s="19"/>
      <c r="F10" s="19"/>
      <c r="G10" s="19"/>
      <c r="H10" s="19"/>
      <c r="I10" s="20"/>
      <c r="J10" s="5"/>
      <c r="K10" s="39"/>
      <c r="L10" s="39"/>
      <c r="M10" s="39"/>
      <c r="N10" s="39"/>
      <c r="O10" s="39"/>
      <c r="P10" s="39"/>
      <c r="Q10" s="39"/>
      <c r="R10" s="39"/>
      <c r="S10" s="5"/>
      <c r="T10" s="33"/>
      <c r="U10" s="34"/>
      <c r="V10" s="34"/>
      <c r="W10" s="34"/>
      <c r="X10" s="34"/>
      <c r="Y10" s="34"/>
      <c r="Z10" s="34"/>
      <c r="AA10" s="34"/>
      <c r="AB10" s="5"/>
      <c r="AC10" s="13" t="s">
        <v>41</v>
      </c>
      <c r="AD10" s="28"/>
      <c r="AE10" s="40" t="s">
        <v>42</v>
      </c>
      <c r="AF10" s="16" t="s">
        <v>43</v>
      </c>
      <c r="AG10" s="5"/>
      <c r="AH10" s="5"/>
      <c r="AI10" s="17"/>
      <c r="AJ10" s="17"/>
      <c r="AK10" s="17"/>
      <c r="AL10" s="17"/>
      <c r="AM10" s="37"/>
      <c r="AN10" s="38"/>
      <c r="AO10" s="38"/>
      <c r="AP10" s="38"/>
      <c r="AQ10" s="37"/>
      <c r="AR10" s="38"/>
      <c r="AS10" s="38"/>
      <c r="AT10" s="38"/>
      <c r="AU10" s="37"/>
      <c r="AV10" s="38"/>
      <c r="AW10" s="38"/>
      <c r="AX10" s="38"/>
      <c r="AY10" s="17"/>
      <c r="AZ10" s="17"/>
      <c r="BA10" s="17"/>
      <c r="BB10" s="17"/>
      <c r="BC10" s="17"/>
      <c r="BD10" s="17"/>
      <c r="BE10" s="17"/>
      <c r="BF10" s="17"/>
    </row>
    <row r="11" spans="1:58" x14ac:dyDescent="0.35">
      <c r="A11" s="11"/>
      <c r="B11" s="22" t="s">
        <v>7</v>
      </c>
      <c r="C11" s="23" t="str">
        <f>AF14</f>
        <v>TAŞLI DERE OO</v>
      </c>
      <c r="D11" s="23"/>
      <c r="E11" s="23"/>
      <c r="F11" s="23"/>
      <c r="G11" s="23"/>
      <c r="H11" s="23"/>
      <c r="I11" s="24"/>
      <c r="J11" s="5"/>
      <c r="K11" s="41"/>
      <c r="L11" s="42"/>
      <c r="M11" s="42"/>
      <c r="N11" s="42"/>
      <c r="O11" s="42"/>
      <c r="P11" s="42"/>
      <c r="Q11" s="42"/>
      <c r="R11" s="42"/>
      <c r="S11" s="5"/>
      <c r="T11" s="33"/>
      <c r="U11" s="34"/>
      <c r="V11" s="34"/>
      <c r="W11" s="34"/>
      <c r="X11" s="34"/>
      <c r="Y11" s="34"/>
      <c r="Z11" s="34"/>
      <c r="AA11" s="34"/>
      <c r="AB11" s="5"/>
      <c r="AC11" s="13" t="s">
        <v>44</v>
      </c>
      <c r="AD11" s="28"/>
      <c r="AE11" s="15" t="s">
        <v>32</v>
      </c>
      <c r="AF11" s="16" t="s">
        <v>45</v>
      </c>
      <c r="AG11" s="5"/>
      <c r="AH11" s="5"/>
      <c r="AI11" s="17"/>
      <c r="AJ11" s="17"/>
      <c r="AK11" s="17"/>
      <c r="AL11" s="17"/>
      <c r="AM11" s="37"/>
      <c r="AN11" s="38"/>
      <c r="AO11" s="38"/>
      <c r="AP11" s="38"/>
      <c r="AQ11" s="37"/>
      <c r="AR11" s="38"/>
      <c r="AS11" s="38"/>
      <c r="AT11" s="38"/>
      <c r="AU11" s="37"/>
      <c r="AV11" s="38"/>
      <c r="AW11" s="38"/>
      <c r="AX11" s="38"/>
      <c r="AY11" s="17"/>
      <c r="AZ11" s="17"/>
      <c r="BA11" s="17"/>
      <c r="BB11" s="17"/>
      <c r="BC11" s="17"/>
      <c r="BD11" s="17"/>
      <c r="BE11" s="17"/>
      <c r="BF11" s="17"/>
    </row>
    <row r="12" spans="1:58" x14ac:dyDescent="0.35">
      <c r="A12" s="11"/>
      <c r="B12" s="25" t="s">
        <v>19</v>
      </c>
      <c r="C12" s="26" t="str">
        <f>AF15</f>
        <v>TUNÇOLUK ŞEHİT GÜVEN YILMAZ</v>
      </c>
      <c r="D12" s="26"/>
      <c r="E12" s="26"/>
      <c r="F12" s="26"/>
      <c r="G12" s="26"/>
      <c r="H12" s="26"/>
      <c r="I12" s="27"/>
      <c r="J12" s="5"/>
      <c r="K12" s="41"/>
      <c r="L12" s="42"/>
      <c r="M12" s="42"/>
      <c r="N12" s="42"/>
      <c r="O12" s="42"/>
      <c r="P12" s="42"/>
      <c r="Q12" s="42"/>
      <c r="R12" s="42"/>
      <c r="S12" s="5"/>
      <c r="T12" s="33"/>
      <c r="U12" s="34"/>
      <c r="V12" s="34"/>
      <c r="W12" s="34"/>
      <c r="X12" s="34"/>
      <c r="Y12" s="34"/>
      <c r="Z12" s="34"/>
      <c r="AA12" s="34"/>
      <c r="AB12" s="5"/>
      <c r="AC12" s="13" t="s">
        <v>46</v>
      </c>
      <c r="AD12" s="28"/>
      <c r="AE12" s="15" t="s">
        <v>33</v>
      </c>
      <c r="AF12" s="16" t="s">
        <v>47</v>
      </c>
      <c r="AG12" s="5"/>
      <c r="AH12" s="5"/>
      <c r="AI12" s="43"/>
      <c r="AJ12" s="43"/>
      <c r="AK12" s="43"/>
      <c r="AL12" s="43"/>
      <c r="AM12" s="37"/>
      <c r="AN12" s="38"/>
      <c r="AO12" s="38"/>
      <c r="AP12" s="38"/>
      <c r="AQ12" s="37"/>
      <c r="AR12" s="38"/>
      <c r="AS12" s="38"/>
      <c r="AT12" s="38"/>
      <c r="AU12" s="37"/>
      <c r="AV12" s="38"/>
      <c r="AW12" s="38"/>
      <c r="AX12" s="38"/>
      <c r="AY12" s="43"/>
      <c r="AZ12" s="43"/>
      <c r="BA12" s="43"/>
      <c r="BB12" s="43"/>
      <c r="BC12" s="43"/>
      <c r="BD12" s="43"/>
      <c r="BE12" s="43"/>
      <c r="BF12" s="43"/>
    </row>
    <row r="13" spans="1:58" ht="69" thickBot="1" x14ac:dyDescent="0.4">
      <c r="A13" s="11"/>
      <c r="B13" s="30" t="s">
        <v>22</v>
      </c>
      <c r="C13" s="31" t="str">
        <f>AF16</f>
        <v>KAYAALTI</v>
      </c>
      <c r="D13" s="31"/>
      <c r="E13" s="31"/>
      <c r="F13" s="31"/>
      <c r="G13" s="31"/>
      <c r="H13" s="31"/>
      <c r="I13" s="32"/>
      <c r="J13" s="5"/>
      <c r="K13" s="41"/>
      <c r="L13" s="42"/>
      <c r="M13" s="42"/>
      <c r="N13" s="42"/>
      <c r="O13" s="42"/>
      <c r="P13" s="42"/>
      <c r="Q13" s="42"/>
      <c r="R13" s="42"/>
      <c r="S13" s="5"/>
      <c r="T13" s="33"/>
      <c r="U13" s="34"/>
      <c r="V13" s="34"/>
      <c r="W13" s="34"/>
      <c r="X13" s="34"/>
      <c r="Y13" s="34"/>
      <c r="Z13" s="34"/>
      <c r="AA13" s="34"/>
      <c r="AB13" s="5"/>
      <c r="AC13" s="13" t="s">
        <v>48</v>
      </c>
      <c r="AD13" s="28"/>
      <c r="AE13" s="15" t="s">
        <v>34</v>
      </c>
      <c r="AF13" s="16" t="s">
        <v>49</v>
      </c>
      <c r="AG13" s="5"/>
      <c r="AH13" s="5"/>
      <c r="AI13" s="17" t="s">
        <v>26</v>
      </c>
      <c r="AJ13" s="17"/>
      <c r="AK13" s="17"/>
      <c r="AL13" s="17"/>
      <c r="AM13" s="17" t="s">
        <v>42</v>
      </c>
      <c r="AN13" s="17"/>
      <c r="AO13" s="17"/>
      <c r="AP13" s="17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</row>
    <row r="14" spans="1:58" ht="43.5" customHeight="1" thickBot="1" x14ac:dyDescent="0.4">
      <c r="A14" s="11"/>
      <c r="B14" s="5"/>
      <c r="C14" s="5"/>
      <c r="D14" s="5"/>
      <c r="E14" s="5"/>
      <c r="F14" s="5"/>
      <c r="G14" s="5"/>
      <c r="H14" s="5"/>
      <c r="I14" s="5"/>
      <c r="J14" s="5"/>
      <c r="K14" s="33"/>
      <c r="L14" s="34" t="s">
        <v>50</v>
      </c>
      <c r="M14" s="34"/>
      <c r="N14" s="34"/>
      <c r="O14" s="34"/>
      <c r="P14" s="34"/>
      <c r="Q14" s="34"/>
      <c r="R14" s="34"/>
      <c r="S14" s="5"/>
      <c r="T14" s="33"/>
      <c r="U14" s="34"/>
      <c r="V14" s="34"/>
      <c r="W14" s="34"/>
      <c r="X14" s="34"/>
      <c r="Y14" s="34"/>
      <c r="Z14" s="34"/>
      <c r="AA14" s="34"/>
      <c r="AB14" s="5"/>
      <c r="AC14" s="13" t="s">
        <v>51</v>
      </c>
      <c r="AD14" s="28"/>
      <c r="AE14" s="15" t="s">
        <v>35</v>
      </c>
      <c r="AF14" s="16" t="s">
        <v>52</v>
      </c>
      <c r="AG14" s="5"/>
      <c r="AH14" s="5"/>
      <c r="AI14" s="17"/>
      <c r="AJ14" s="17"/>
      <c r="AK14" s="17"/>
      <c r="AL14" s="17"/>
      <c r="AM14" s="17"/>
      <c r="AN14" s="17"/>
      <c r="AO14" s="17"/>
      <c r="AP14" s="17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</row>
    <row r="15" spans="1:58" ht="29" customHeight="1" x14ac:dyDescent="0.35">
      <c r="A15" s="46" t="s">
        <v>53</v>
      </c>
      <c r="B15" s="47" t="s">
        <v>54</v>
      </c>
      <c r="C15" s="48"/>
      <c r="D15" s="49"/>
      <c r="E15" s="47" t="s">
        <v>55</v>
      </c>
      <c r="F15" s="49"/>
      <c r="G15" s="47" t="s">
        <v>56</v>
      </c>
      <c r="H15" s="48"/>
      <c r="I15" s="49"/>
      <c r="J15" s="47" t="s">
        <v>4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9"/>
      <c r="AB15" s="5"/>
      <c r="AC15" s="13" t="s">
        <v>57</v>
      </c>
      <c r="AD15" s="28"/>
      <c r="AE15" s="15" t="s">
        <v>36</v>
      </c>
      <c r="AF15" s="16" t="s">
        <v>58</v>
      </c>
      <c r="AG15" s="5"/>
      <c r="AH15" s="5"/>
      <c r="AI15" s="17"/>
      <c r="AJ15" s="17"/>
      <c r="AK15" s="17"/>
      <c r="AL15" s="17"/>
      <c r="AM15" s="17"/>
      <c r="AN15" s="17"/>
      <c r="AO15" s="17"/>
      <c r="AP15" s="17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</row>
    <row r="16" spans="1:58" ht="68.5" hidden="1" x14ac:dyDescent="0.35">
      <c r="A16" s="50"/>
      <c r="B16" s="51"/>
      <c r="C16" s="52"/>
      <c r="D16" s="53"/>
      <c r="E16" s="51"/>
      <c r="F16" s="53"/>
      <c r="G16" s="51"/>
      <c r="H16" s="52"/>
      <c r="I16" s="53"/>
      <c r="J16" s="51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3"/>
      <c r="AB16" s="5"/>
      <c r="AC16" s="13" t="s">
        <v>59</v>
      </c>
      <c r="AD16" s="28"/>
      <c r="AE16" s="15" t="s">
        <v>37</v>
      </c>
      <c r="AF16" s="16" t="s">
        <v>60</v>
      </c>
      <c r="AG16" s="5"/>
      <c r="AH16" s="5"/>
      <c r="AI16" s="17"/>
      <c r="AJ16" s="17"/>
      <c r="AK16" s="17"/>
      <c r="AL16" s="17"/>
      <c r="AM16" s="17"/>
      <c r="AN16" s="17"/>
      <c r="AO16" s="17"/>
      <c r="AP16" s="17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</row>
    <row r="17" spans="1:58" ht="23.5" customHeight="1" thickBot="1" x14ac:dyDescent="0.4">
      <c r="A17" s="50"/>
      <c r="B17" s="51"/>
      <c r="C17" s="52"/>
      <c r="D17" s="53"/>
      <c r="E17" s="51"/>
      <c r="F17" s="53"/>
      <c r="G17" s="51"/>
      <c r="H17" s="52"/>
      <c r="I17" s="53"/>
      <c r="J17" s="51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3"/>
      <c r="AB17" s="5"/>
      <c r="AC17" s="41"/>
      <c r="AD17" s="41"/>
      <c r="AE17" s="54"/>
      <c r="AF17" s="55"/>
      <c r="AG17" s="5"/>
      <c r="AH17" s="5"/>
      <c r="AI17" s="17"/>
      <c r="AJ17" s="17"/>
      <c r="AK17" s="17"/>
      <c r="AL17" s="17"/>
      <c r="AM17" s="17"/>
      <c r="AN17" s="17"/>
      <c r="AO17" s="17"/>
      <c r="AP17" s="17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</row>
    <row r="18" spans="1:58" ht="15" thickBot="1" x14ac:dyDescent="0.4">
      <c r="A18" s="56">
        <v>1</v>
      </c>
      <c r="B18" s="57">
        <v>45664</v>
      </c>
      <c r="C18" s="58"/>
      <c r="D18" s="58"/>
      <c r="E18" s="59">
        <v>0.39583333333333331</v>
      </c>
      <c r="F18" s="58"/>
      <c r="G18" s="60" t="s">
        <v>61</v>
      </c>
      <c r="H18" s="60"/>
      <c r="I18" s="60"/>
      <c r="J18" s="61" t="str">
        <f>CONCATENATE(C5," ","-"," ",C8)</f>
        <v>TOBB OO - ŞEHİT ER CEVDET ÇELENK OO</v>
      </c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2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:58" ht="15" thickBot="1" x14ac:dyDescent="0.4">
      <c r="A19" s="63">
        <v>2</v>
      </c>
      <c r="B19" s="57">
        <v>45664</v>
      </c>
      <c r="C19" s="58"/>
      <c r="D19" s="58"/>
      <c r="E19" s="64">
        <v>0.42708333333333331</v>
      </c>
      <c r="F19" s="64"/>
      <c r="G19" s="65" t="s">
        <v>62</v>
      </c>
      <c r="H19" s="65"/>
      <c r="I19" s="65"/>
      <c r="J19" s="66" t="str">
        <f>CONCATENATE(C6," ","-"," ",C7)</f>
        <v>BORSA İSTANBUL YBO - CEMAL VE ZEKİYE VATAN OO</v>
      </c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7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ht="15" thickBot="1" x14ac:dyDescent="0.4">
      <c r="A20" s="63">
        <v>3</v>
      </c>
      <c r="B20" s="57">
        <v>45664</v>
      </c>
      <c r="C20" s="58"/>
      <c r="D20" s="58"/>
      <c r="E20" s="64">
        <v>0.45833333333333331</v>
      </c>
      <c r="F20" s="64"/>
      <c r="G20" s="65" t="s">
        <v>63</v>
      </c>
      <c r="H20" s="65"/>
      <c r="I20" s="65"/>
      <c r="J20" s="66" t="str">
        <f>CONCATENATE(L5," ","-"," ",L8)</f>
        <v>TOKİ MEHMET AKİF ERSOY OO - 30 EYLÜL OO</v>
      </c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7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:58" ht="15" thickBot="1" x14ac:dyDescent="0.4">
      <c r="A21" s="63">
        <v>4</v>
      </c>
      <c r="B21" s="57">
        <v>45664</v>
      </c>
      <c r="C21" s="58"/>
      <c r="D21" s="58"/>
      <c r="E21" s="64">
        <v>0.48958333333333331</v>
      </c>
      <c r="F21" s="64"/>
      <c r="G21" s="65" t="s">
        <v>64</v>
      </c>
      <c r="H21" s="65"/>
      <c r="I21" s="65"/>
      <c r="J21" s="66" t="str">
        <f>CONCATENATE(L6," ","-"," ",L7)</f>
        <v>KÜÇÜK ALTUNBULAK OO - KAZIM KARABEKİR YBO</v>
      </c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7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  <row r="22" spans="1:58" ht="15" thickBot="1" x14ac:dyDescent="0.4">
      <c r="A22" s="63">
        <v>5</v>
      </c>
      <c r="B22" s="57">
        <v>45664</v>
      </c>
      <c r="C22" s="58"/>
      <c r="D22" s="58"/>
      <c r="E22" s="64">
        <v>0.52083333333333337</v>
      </c>
      <c r="F22" s="64"/>
      <c r="G22" s="65" t="s">
        <v>65</v>
      </c>
      <c r="H22" s="65"/>
      <c r="I22" s="65"/>
      <c r="J22" s="66" t="str">
        <f>CONCATENATE(U5," ","-"," ",U6)</f>
        <v>CUMHURBAŞKANI SÜLEYMAN DEMİREL - ŞEHİT EASIM BEY OO</v>
      </c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7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</row>
    <row r="23" spans="1:58" ht="15" thickBot="1" x14ac:dyDescent="0.4">
      <c r="A23" s="63">
        <v>6</v>
      </c>
      <c r="B23" s="57">
        <v>45664</v>
      </c>
      <c r="C23" s="58"/>
      <c r="D23" s="58"/>
      <c r="E23" s="64">
        <v>0.55208333333333337</v>
      </c>
      <c r="F23" s="64"/>
      <c r="G23" s="65" t="s">
        <v>66</v>
      </c>
      <c r="H23" s="65"/>
      <c r="I23" s="65"/>
      <c r="J23" s="66" t="str">
        <f>CONCATENATE(C11," ","-"," ",C12)</f>
        <v>TAŞLI DERE OO - TUNÇOLUK ŞEHİT GÜVEN YILMAZ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7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</row>
    <row r="24" spans="1:58" x14ac:dyDescent="0.35">
      <c r="A24" s="63">
        <v>7</v>
      </c>
      <c r="B24" s="68">
        <v>45665</v>
      </c>
      <c r="C24" s="69"/>
      <c r="D24" s="69"/>
      <c r="E24" s="59">
        <v>0.39583333333333331</v>
      </c>
      <c r="F24" s="58"/>
      <c r="G24" s="65" t="s">
        <v>67</v>
      </c>
      <c r="H24" s="65"/>
      <c r="I24" s="65"/>
      <c r="J24" s="66" t="str">
        <f>CONCATENATE(C5," ","-"," ",C7)</f>
        <v>TOBB OO - CEMAL VE ZEKİYE VATAN OO</v>
      </c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7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</row>
    <row r="25" spans="1:58" x14ac:dyDescent="0.35">
      <c r="A25" s="63">
        <v>8</v>
      </c>
      <c r="B25" s="68">
        <v>45665</v>
      </c>
      <c r="C25" s="69"/>
      <c r="D25" s="69"/>
      <c r="E25" s="64">
        <v>0.42708333333333331</v>
      </c>
      <c r="F25" s="64"/>
      <c r="G25" s="65" t="s">
        <v>68</v>
      </c>
      <c r="H25" s="65"/>
      <c r="I25" s="65"/>
      <c r="J25" s="66" t="str">
        <f>CONCATENATE(C8," ","-"," ",C6)</f>
        <v>ŞEHİT ER CEVDET ÇELENK OO - BORSA İSTANBUL YBO</v>
      </c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7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</row>
    <row r="26" spans="1:58" x14ac:dyDescent="0.35">
      <c r="A26" s="63">
        <v>9</v>
      </c>
      <c r="B26" s="68">
        <v>45665</v>
      </c>
      <c r="C26" s="69"/>
      <c r="D26" s="69"/>
      <c r="E26" s="64">
        <v>0.45833333333333331</v>
      </c>
      <c r="F26" s="64"/>
      <c r="G26" s="65" t="s">
        <v>69</v>
      </c>
      <c r="H26" s="65"/>
      <c r="I26" s="65"/>
      <c r="J26" s="66" t="str">
        <f>CONCATENATE(L5," ","-"," ",L7)</f>
        <v>TOKİ MEHMET AKİF ERSOY OO - KAZIM KARABEKİR YBO</v>
      </c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7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</row>
    <row r="27" spans="1:58" x14ac:dyDescent="0.35">
      <c r="A27" s="63">
        <v>10</v>
      </c>
      <c r="B27" s="68">
        <v>45665</v>
      </c>
      <c r="C27" s="69"/>
      <c r="D27" s="69"/>
      <c r="E27" s="64">
        <v>0.48958333333333331</v>
      </c>
      <c r="F27" s="64"/>
      <c r="G27" s="65" t="s">
        <v>70</v>
      </c>
      <c r="H27" s="65"/>
      <c r="I27" s="65"/>
      <c r="J27" s="66" t="str">
        <f>CONCATENATE(L8," ","-"," ",L6)</f>
        <v>30 EYLÜL OO - KÜÇÜK ALTUNBULAK OO</v>
      </c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7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</row>
    <row r="28" spans="1:58" x14ac:dyDescent="0.35">
      <c r="A28" s="63">
        <v>11</v>
      </c>
      <c r="B28" s="68">
        <v>45665</v>
      </c>
      <c r="C28" s="69"/>
      <c r="D28" s="69"/>
      <c r="E28" s="64">
        <v>0.52083333333333337</v>
      </c>
      <c r="F28" s="64"/>
      <c r="G28" s="65" t="s">
        <v>71</v>
      </c>
      <c r="H28" s="65"/>
      <c r="I28" s="65"/>
      <c r="J28" s="66" t="str">
        <f>CONCATENATE(U7," ","-"," ",U5)</f>
        <v>GÖLE BEDİRHAN BEY AİHL - CUMHURBAŞKANI SÜLEYMAN DEMİREL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7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</row>
    <row r="29" spans="1:58" ht="15" thickBot="1" x14ac:dyDescent="0.4">
      <c r="A29" s="63">
        <v>12</v>
      </c>
      <c r="B29" s="68">
        <v>45665</v>
      </c>
      <c r="C29" s="69"/>
      <c r="D29" s="69"/>
      <c r="E29" s="64">
        <v>0.55208333333333337</v>
      </c>
      <c r="F29" s="64"/>
      <c r="G29" s="65" t="s">
        <v>72</v>
      </c>
      <c r="H29" s="65"/>
      <c r="I29" s="65"/>
      <c r="J29" s="66" t="str">
        <f>CONCATENATE(C13," ","-"," ",C11)</f>
        <v>KAYAALTI - TAŞLI DERE OO</v>
      </c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7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</row>
    <row r="30" spans="1:58" x14ac:dyDescent="0.35">
      <c r="A30" s="63">
        <v>13</v>
      </c>
      <c r="B30" s="68">
        <v>45666</v>
      </c>
      <c r="C30" s="69"/>
      <c r="D30" s="69"/>
      <c r="E30" s="59">
        <v>0.39583333333333331</v>
      </c>
      <c r="F30" s="58"/>
      <c r="G30" s="65" t="s">
        <v>73</v>
      </c>
      <c r="H30" s="65"/>
      <c r="I30" s="65"/>
      <c r="J30" s="66" t="str">
        <f>CONCATENATE(C5," ","-"," ",C6)</f>
        <v>TOBB OO - BORSA İSTANBUL YBO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7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</row>
    <row r="31" spans="1:58" x14ac:dyDescent="0.35">
      <c r="A31" s="63">
        <v>14</v>
      </c>
      <c r="B31" s="68">
        <v>45666</v>
      </c>
      <c r="C31" s="69"/>
      <c r="D31" s="69"/>
      <c r="E31" s="64">
        <v>0.42708333333333331</v>
      </c>
      <c r="F31" s="64"/>
      <c r="G31" s="65" t="s">
        <v>74</v>
      </c>
      <c r="H31" s="65"/>
      <c r="I31" s="65"/>
      <c r="J31" s="66" t="str">
        <f>CONCATENATE(C7," ","-"," ",C8)</f>
        <v>CEMAL VE ZEKİYE VATAN OO - ŞEHİT ER CEVDET ÇELENK OO</v>
      </c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7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</row>
    <row r="32" spans="1:58" x14ac:dyDescent="0.35">
      <c r="A32" s="63">
        <v>15</v>
      </c>
      <c r="B32" s="68">
        <v>45666</v>
      </c>
      <c r="C32" s="69"/>
      <c r="D32" s="69"/>
      <c r="E32" s="64">
        <v>0.45833333333333331</v>
      </c>
      <c r="F32" s="64"/>
      <c r="G32" s="65" t="s">
        <v>75</v>
      </c>
      <c r="H32" s="65"/>
      <c r="I32" s="65"/>
      <c r="J32" s="66" t="str">
        <f>CONCATENATE(L5," ","-"," ",L6)</f>
        <v>TOKİ MEHMET AKİF ERSOY OO - KÜÇÜK ALTUNBULAK OO</v>
      </c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7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</row>
    <row r="33" spans="1:58" x14ac:dyDescent="0.35">
      <c r="A33" s="63">
        <v>16</v>
      </c>
      <c r="B33" s="68">
        <v>45666</v>
      </c>
      <c r="C33" s="69"/>
      <c r="D33" s="69"/>
      <c r="E33" s="64">
        <v>0.48958333333333331</v>
      </c>
      <c r="F33" s="64"/>
      <c r="G33" s="65" t="s">
        <v>76</v>
      </c>
      <c r="H33" s="65"/>
      <c r="I33" s="65"/>
      <c r="J33" s="66" t="str">
        <f>CONCATENATE(L7," ","-"," ",L8)</f>
        <v>KAZIM KARABEKİR YBO - 30 EYLÜL OO</v>
      </c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7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</row>
    <row r="34" spans="1:58" x14ac:dyDescent="0.35">
      <c r="A34" s="63">
        <v>17</v>
      </c>
      <c r="B34" s="68">
        <v>45666</v>
      </c>
      <c r="C34" s="69"/>
      <c r="D34" s="69"/>
      <c r="E34" s="64">
        <v>0.52083333333333337</v>
      </c>
      <c r="F34" s="64"/>
      <c r="G34" s="65" t="s">
        <v>77</v>
      </c>
      <c r="H34" s="65"/>
      <c r="I34" s="65"/>
      <c r="J34" s="66" t="str">
        <f>CONCATENATE(U6," ","-"," ",U7)</f>
        <v>ŞEHİT EASIM BEY OO - GÖLE BEDİRHAN BEY AİHL</v>
      </c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7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</row>
    <row r="35" spans="1:58" x14ac:dyDescent="0.35">
      <c r="A35" s="63">
        <v>18</v>
      </c>
      <c r="B35" s="68">
        <v>45666</v>
      </c>
      <c r="C35" s="69"/>
      <c r="D35" s="69"/>
      <c r="E35" s="64">
        <v>0.55208333333333337</v>
      </c>
      <c r="F35" s="64"/>
      <c r="G35" s="65" t="s">
        <v>78</v>
      </c>
      <c r="H35" s="65"/>
      <c r="I35" s="65"/>
      <c r="J35" s="66" t="str">
        <f>CONCATENATE(C12," ","-"," ",C13)</f>
        <v>TUNÇOLUK ŞEHİT GÜVEN YILMAZ - KAYAALTI</v>
      </c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7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</row>
    <row r="36" spans="1:58" x14ac:dyDescent="0.35">
      <c r="A36" s="63">
        <v>19</v>
      </c>
      <c r="B36" s="68">
        <v>45636</v>
      </c>
      <c r="C36" s="69"/>
      <c r="D36" s="69"/>
      <c r="E36" s="64">
        <v>0.375</v>
      </c>
      <c r="F36" s="64"/>
      <c r="G36" s="65" t="s">
        <v>79</v>
      </c>
      <c r="H36" s="65"/>
      <c r="I36" s="65"/>
      <c r="J36" s="66" t="s">
        <v>80</v>
      </c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7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</row>
    <row r="37" spans="1:58" x14ac:dyDescent="0.35">
      <c r="A37" s="63">
        <v>20</v>
      </c>
      <c r="B37" s="68">
        <v>45667</v>
      </c>
      <c r="C37" s="69"/>
      <c r="D37" s="69"/>
      <c r="E37" s="64">
        <v>0.40625</v>
      </c>
      <c r="F37" s="64"/>
      <c r="G37" s="65" t="s">
        <v>81</v>
      </c>
      <c r="H37" s="65"/>
      <c r="I37" s="65"/>
      <c r="J37" s="66" t="s">
        <v>82</v>
      </c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7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</row>
    <row r="38" spans="1:58" x14ac:dyDescent="0.35">
      <c r="A38" s="63">
        <v>21</v>
      </c>
      <c r="B38" s="68">
        <v>45670</v>
      </c>
      <c r="C38" s="69"/>
      <c r="D38" s="69"/>
      <c r="E38" s="64">
        <v>0.375</v>
      </c>
      <c r="F38" s="64"/>
      <c r="G38" s="65" t="s">
        <v>83</v>
      </c>
      <c r="H38" s="70"/>
      <c r="I38" s="70"/>
      <c r="J38" s="66" t="s">
        <v>84</v>
      </c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7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</row>
    <row r="39" spans="1:58" ht="15" thickBot="1" x14ac:dyDescent="0.4">
      <c r="A39" s="71">
        <v>22</v>
      </c>
      <c r="B39" s="68">
        <v>45670</v>
      </c>
      <c r="C39" s="69"/>
      <c r="D39" s="69"/>
      <c r="E39" s="72">
        <v>0.40625</v>
      </c>
      <c r="F39" s="73"/>
      <c r="G39" s="74" t="s">
        <v>85</v>
      </c>
      <c r="H39" s="75"/>
      <c r="I39" s="75"/>
      <c r="J39" s="76" t="s">
        <v>86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7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</row>
  </sheetData>
  <sheetProtection algorithmName="SHA-512" hashValue="FNAmogF+N9AX2WUVHIolo73gE6Sf+RDnOUw6HoRG7bBtzGabDYjfh//akCTL2Yi8BkVYqLFFPsvsEs2mwN+uFQ==" saltValue="sN3ippCytJZ/oA+qjXns3w==" spinCount="100000" sheet="1" objects="1" scenarios="1"/>
  <mergeCells count="135">
    <mergeCell ref="B39:D39"/>
    <mergeCell ref="E39:F39"/>
    <mergeCell ref="G39:I39"/>
    <mergeCell ref="J39:AA39"/>
    <mergeCell ref="B37:D37"/>
    <mergeCell ref="E37:F37"/>
    <mergeCell ref="G37:I37"/>
    <mergeCell ref="J37:AA37"/>
    <mergeCell ref="B38:D38"/>
    <mergeCell ref="E38:F38"/>
    <mergeCell ref="G38:I38"/>
    <mergeCell ref="J38:AA38"/>
    <mergeCell ref="B35:D35"/>
    <mergeCell ref="E35:F35"/>
    <mergeCell ref="G35:I35"/>
    <mergeCell ref="J35:AA35"/>
    <mergeCell ref="B36:D36"/>
    <mergeCell ref="E36:F36"/>
    <mergeCell ref="G36:I36"/>
    <mergeCell ref="J36:AA36"/>
    <mergeCell ref="B33:D33"/>
    <mergeCell ref="E33:F33"/>
    <mergeCell ref="G33:I33"/>
    <mergeCell ref="J33:AA33"/>
    <mergeCell ref="B34:D34"/>
    <mergeCell ref="E34:F34"/>
    <mergeCell ref="G34:I34"/>
    <mergeCell ref="J34:AA34"/>
    <mergeCell ref="B31:D31"/>
    <mergeCell ref="E31:F31"/>
    <mergeCell ref="G31:I31"/>
    <mergeCell ref="J31:AA31"/>
    <mergeCell ref="B32:D32"/>
    <mergeCell ref="E32:F32"/>
    <mergeCell ref="G32:I32"/>
    <mergeCell ref="J32:AA32"/>
    <mergeCell ref="B29:D29"/>
    <mergeCell ref="E29:F29"/>
    <mergeCell ref="G29:I29"/>
    <mergeCell ref="J29:AA29"/>
    <mergeCell ref="B30:D30"/>
    <mergeCell ref="E30:F30"/>
    <mergeCell ref="G30:I30"/>
    <mergeCell ref="J30:AA30"/>
    <mergeCell ref="B27:D27"/>
    <mergeCell ref="E27:F27"/>
    <mergeCell ref="G27:I27"/>
    <mergeCell ref="J27:AA27"/>
    <mergeCell ref="B28:D28"/>
    <mergeCell ref="E28:F28"/>
    <mergeCell ref="G28:I28"/>
    <mergeCell ref="J28:AA28"/>
    <mergeCell ref="B25:D25"/>
    <mergeCell ref="E25:F25"/>
    <mergeCell ref="G25:I25"/>
    <mergeCell ref="J25:AA25"/>
    <mergeCell ref="B26:D26"/>
    <mergeCell ref="E26:F26"/>
    <mergeCell ref="G26:I26"/>
    <mergeCell ref="J26:AA26"/>
    <mergeCell ref="B23:D23"/>
    <mergeCell ref="E23:F23"/>
    <mergeCell ref="G23:I23"/>
    <mergeCell ref="J23:AA23"/>
    <mergeCell ref="B24:D24"/>
    <mergeCell ref="E24:F24"/>
    <mergeCell ref="G24:I24"/>
    <mergeCell ref="J24:AA24"/>
    <mergeCell ref="B21:D21"/>
    <mergeCell ref="E21:F21"/>
    <mergeCell ref="G21:I21"/>
    <mergeCell ref="J21:AA21"/>
    <mergeCell ref="B22:D22"/>
    <mergeCell ref="E22:F22"/>
    <mergeCell ref="G22:I22"/>
    <mergeCell ref="J22:AA22"/>
    <mergeCell ref="B19:D19"/>
    <mergeCell ref="E19:F19"/>
    <mergeCell ref="G19:I19"/>
    <mergeCell ref="J19:AA19"/>
    <mergeCell ref="B20:D20"/>
    <mergeCell ref="E20:F20"/>
    <mergeCell ref="G20:I20"/>
    <mergeCell ref="J20:AA20"/>
    <mergeCell ref="A15:A17"/>
    <mergeCell ref="B15:D17"/>
    <mergeCell ref="E15:F17"/>
    <mergeCell ref="G15:I17"/>
    <mergeCell ref="J15:AA17"/>
    <mergeCell ref="B18:D18"/>
    <mergeCell ref="E18:F18"/>
    <mergeCell ref="G18:I18"/>
    <mergeCell ref="J18:AA18"/>
    <mergeCell ref="B10:I10"/>
    <mergeCell ref="C11:I11"/>
    <mergeCell ref="C12:I12"/>
    <mergeCell ref="C13:I13"/>
    <mergeCell ref="AI13:AL17"/>
    <mergeCell ref="AM13:AP17"/>
    <mergeCell ref="AI8:AL12"/>
    <mergeCell ref="AM8:AP12"/>
    <mergeCell ref="AQ8:AT12"/>
    <mergeCell ref="AU8:AX12"/>
    <mergeCell ref="AY8:BB12"/>
    <mergeCell ref="BC8:BF12"/>
    <mergeCell ref="L6:R6"/>
    <mergeCell ref="U6:AA6"/>
    <mergeCell ref="C7:I7"/>
    <mergeCell ref="L7:R7"/>
    <mergeCell ref="U7:AA7"/>
    <mergeCell ref="C8:I8"/>
    <mergeCell ref="L8:R8"/>
    <mergeCell ref="AU3:AX7"/>
    <mergeCell ref="AY3:BB7"/>
    <mergeCell ref="BC3:BF7"/>
    <mergeCell ref="B4:I4"/>
    <mergeCell ref="K4:R4"/>
    <mergeCell ref="T4:AA4"/>
    <mergeCell ref="C5:I5"/>
    <mergeCell ref="L5:R5"/>
    <mergeCell ref="U5:AA5"/>
    <mergeCell ref="C6:I6"/>
    <mergeCell ref="AC2:AD2"/>
    <mergeCell ref="AE2:AF2"/>
    <mergeCell ref="W3:Z3"/>
    <mergeCell ref="AI3:AL7"/>
    <mergeCell ref="AM3:AP7"/>
    <mergeCell ref="AQ3:AT7"/>
    <mergeCell ref="A1:H1"/>
    <mergeCell ref="I1:N1"/>
    <mergeCell ref="O1:S1"/>
    <mergeCell ref="T1:X1"/>
    <mergeCell ref="A2:J2"/>
    <mergeCell ref="K2:R2"/>
    <mergeCell ref="S2:W2"/>
  </mergeCells>
  <hyperlinks>
    <hyperlink ref="W3:Z3" location="ANASAYFA!A1" display="ANASAYF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2024-11-26T12:12:38Z</dcterms:modified>
</cp:coreProperties>
</file>